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CE3A8469-432A-4AA5-BABC-15D7C141D57E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3" l="1"/>
  <c r="G36" i="3"/>
  <c r="G75" i="3"/>
  <c r="G77" i="3" s="1"/>
  <c r="G76" i="3"/>
  <c r="F77" i="3"/>
  <c r="D36" i="3" l="1"/>
  <c r="C77" i="3" l="1"/>
  <c r="C69" i="3" l="1"/>
  <c r="D69" i="3"/>
  <c r="E69" i="3"/>
  <c r="F69" i="3"/>
  <c r="G69" i="3"/>
  <c r="B69" i="3"/>
  <c r="B43" i="3"/>
  <c r="B72" i="3" s="1"/>
  <c r="D77" i="3"/>
  <c r="E77" i="3"/>
  <c r="B77" i="3"/>
  <c r="C67" i="3"/>
  <c r="D67" i="3"/>
  <c r="E67" i="3"/>
  <c r="F67" i="3"/>
  <c r="B67" i="3"/>
  <c r="G60" i="3"/>
  <c r="G67" i="3" s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<sst xmlns="http://schemas.openxmlformats.org/spreadsheetml/2006/main" count="75" uniqueCount="75">
  <si>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</si>
  <si>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</si>
  <si>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</si>
  <si>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</si>
  <si>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</si>
  <si>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</si>
  <si>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</si>
  <si>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</si>
  <si>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</si>
  <si>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</si>
  <si>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</si>
  <si>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</si>
  <si>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</si>
  <si>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</si>
  <si>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</si>
  <si>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</si>
  <si>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</si>
  <si>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</si>
  <si>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</si>
  <si>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</si>
  <si>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</si>
  <si>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</si>
  <si>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</si>
  <si>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</si>
  <si>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</si>
  <si>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</si>
  <si>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</si>
  <si>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</si>
  <si>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</si>
  <si>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</si>
  <si>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</si>
  <si>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</si>
  <si>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</si>
  <si>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</si>
  <si>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</si>
  <si>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</si>
  <si>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</si>
  <si>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</si>
  <si>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</si>
  <si>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</si>
  <si>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</si>
  <si>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</si>
  <si>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</si>
  <si>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</si>
  <si>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</si>
  <si>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</si>
  <si>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</si>
  <si>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</si>
  <si>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</si>
  <si>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</si>
  <si>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</si>
  <si>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</si>
  <si>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</si>
  <si>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</si>
  <si>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</si>
  <si>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</si>
  <si>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</si>
  <si>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</si>
  <si>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</si>
  <si>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</si>
  <si>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</si>
  <si>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</si>
  <si>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</si>
  <si>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</si>
  <si>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</si>
  <si>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</si>
  <si>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</si>
  <si>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</si>
  <si>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</si>
  <si>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</si>
  <si>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</si>
  <si>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</si>
  <si>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</si>
  <si>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RECAUDADO MENOS ESTIMADO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</si>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</sst>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L78"/>
  <sheetViews>
    <sheetView tabSelected="1" zoomScale="57" zoomScaleNormal="57" workbookViewId="0">
      <selection activeCell="G72" sqref="G72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1" width="11.42578125" style="4"/>
    <col min="12" max="12" width="18.7109375" style="4" bestFit="1" customWidth="1"/>
    <col min="13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74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10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10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10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10" x14ac:dyDescent="0.45">
      <c r="A36" s="7" t="s">
        <v>33</v>
      </c>
      <c r="B36" s="24">
        <v>50047621.829999998</v>
      </c>
      <c r="C36" s="24">
        <v>-15277850.18</v>
      </c>
      <c r="D36" s="24">
        <f>B36+C36</f>
        <v>34769771.649999999</v>
      </c>
      <c r="E36" s="24">
        <v>30246428.609999999</v>
      </c>
      <c r="F36" s="24">
        <v>30246428.609999999</v>
      </c>
      <c r="G36" s="24">
        <f>F36-B36</f>
        <v>-19801193.219999999</v>
      </c>
      <c r="J36" s="4" t="s">
        <v>73</v>
      </c>
    </row>
    <row r="37" spans="1:10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10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10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10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10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10" x14ac:dyDescent="0.45">
      <c r="A42" s="9"/>
      <c r="B42" s="24"/>
      <c r="C42" s="24"/>
      <c r="D42" s="24"/>
      <c r="E42" s="24"/>
      <c r="F42" s="24"/>
      <c r="G42" s="24"/>
    </row>
    <row r="43" spans="1:10" x14ac:dyDescent="0.45">
      <c r="A43" s="10" t="s">
        <v>39</v>
      </c>
      <c r="B43" s="25">
        <f>B36</f>
        <v>50047621.829999998</v>
      </c>
      <c r="C43" s="25">
        <f t="shared" ref="C43:G43" si="0">C36</f>
        <v>-15277850.18</v>
      </c>
      <c r="D43" s="25">
        <f t="shared" si="0"/>
        <v>34769771.649999999</v>
      </c>
      <c r="E43" s="25">
        <f t="shared" si="0"/>
        <v>30246428.609999999</v>
      </c>
      <c r="F43" s="25">
        <f t="shared" si="0"/>
        <v>30246428.609999999</v>
      </c>
      <c r="G43" s="25">
        <f t="shared" si="0"/>
        <v>-19801193.219999999</v>
      </c>
    </row>
    <row r="44" spans="1:10" x14ac:dyDescent="0.45">
      <c r="A44" s="6" t="s">
        <v>40</v>
      </c>
      <c r="B44" s="26"/>
      <c r="C44" s="26"/>
      <c r="D44" s="26"/>
      <c r="E44" s="26"/>
      <c r="F44" s="26"/>
      <c r="G44" s="26"/>
    </row>
    <row r="45" spans="1:10" x14ac:dyDescent="0.45">
      <c r="A45" s="9"/>
      <c r="B45" s="27"/>
      <c r="C45" s="27"/>
      <c r="D45" s="27"/>
      <c r="E45" s="27"/>
      <c r="F45" s="27"/>
      <c r="G45" s="27"/>
    </row>
    <row r="46" spans="1:10" x14ac:dyDescent="0.45">
      <c r="A46" s="6" t="s">
        <v>41</v>
      </c>
      <c r="B46" s="27"/>
      <c r="C46" s="27"/>
      <c r="D46" s="27"/>
      <c r="E46" s="27"/>
      <c r="F46" s="27"/>
      <c r="G46" s="27"/>
    </row>
    <row r="47" spans="1:10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10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12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12" x14ac:dyDescent="0.45">
      <c r="A66" s="9"/>
      <c r="B66" s="27"/>
      <c r="C66" s="27"/>
      <c r="D66" s="27"/>
      <c r="E66" s="27"/>
      <c r="F66" s="27"/>
      <c r="G66" s="27"/>
    </row>
    <row r="67" spans="1:12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12" x14ac:dyDescent="0.45">
      <c r="A68" s="9"/>
      <c r="B68" s="27"/>
      <c r="C68" s="27"/>
      <c r="D68" s="27"/>
      <c r="E68" s="27"/>
      <c r="F68" s="27"/>
      <c r="G68" s="27"/>
    </row>
    <row r="69" spans="1:12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12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12" x14ac:dyDescent="0.45">
      <c r="A71" s="9"/>
      <c r="B71" s="27"/>
      <c r="C71" s="27"/>
      <c r="D71" s="27"/>
      <c r="E71" s="27"/>
      <c r="F71" s="27"/>
      <c r="G71" s="27"/>
    </row>
    <row r="72" spans="1:12" x14ac:dyDescent="0.45">
      <c r="A72" s="10" t="s">
        <v>64</v>
      </c>
      <c r="B72" s="25">
        <f>B43+B67+B69</f>
        <v>50047621.829999998</v>
      </c>
      <c r="C72" s="25">
        <f>C43+C67+C69</f>
        <v>-15277850.18</v>
      </c>
      <c r="D72" s="25">
        <f>D43+D67+D69</f>
        <v>34769771.649999999</v>
      </c>
      <c r="E72" s="25">
        <f t="shared" ref="E72:F72" si="3">E43+E67+E69</f>
        <v>30246428.609999999</v>
      </c>
      <c r="F72" s="25">
        <f t="shared" si="3"/>
        <v>30246428.609999999</v>
      </c>
      <c r="G72" s="25">
        <f>G43+G67+G69</f>
        <v>-19801193.219999999</v>
      </c>
    </row>
    <row r="73" spans="1:12" x14ac:dyDescent="0.45">
      <c r="A73" s="9"/>
      <c r="B73" s="27"/>
      <c r="C73" s="27"/>
      <c r="D73" s="27"/>
      <c r="E73" s="27"/>
      <c r="F73" s="27"/>
      <c r="G73" s="27"/>
      <c r="L73" s="29"/>
    </row>
    <row r="74" spans="1:12" x14ac:dyDescent="0.45">
      <c r="A74" s="13" t="s">
        <v>65</v>
      </c>
      <c r="B74" s="27"/>
      <c r="C74" s="27"/>
      <c r="D74" s="27"/>
      <c r="E74" s="27"/>
      <c r="F74" s="27"/>
      <c r="G74" s="27"/>
    </row>
    <row r="75" spans="1:12" ht="48" x14ac:dyDescent="0.45">
      <c r="A75" s="14" t="s">
        <v>66</v>
      </c>
      <c r="B75" s="24">
        <v>50047621.829999998</v>
      </c>
      <c r="C75" s="24">
        <v>-15277850.18</v>
      </c>
      <c r="D75" s="24">
        <f>B75+C75</f>
        <v>34769771.649999999</v>
      </c>
      <c r="E75" s="24">
        <v>30246428.609999999</v>
      </c>
      <c r="F75" s="24">
        <v>30246428.609999999</v>
      </c>
      <c r="G75" s="24">
        <f>F75-B75</f>
        <v>-19801193.219999999</v>
      </c>
    </row>
    <row r="76" spans="1:12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F76-B76</f>
        <v>0</v>
      </c>
    </row>
    <row r="77" spans="1:12" x14ac:dyDescent="0.45">
      <c r="A77" s="15" t="s">
        <v>68</v>
      </c>
      <c r="B77" s="25">
        <f>+B75+B76</f>
        <v>50047621.829999998</v>
      </c>
      <c r="C77" s="25">
        <f>+C75+C76</f>
        <v>-15277850.18</v>
      </c>
      <c r="D77" s="25">
        <f t="shared" ref="D77:E77" si="4">+D75+D76</f>
        <v>34769771.649999999</v>
      </c>
      <c r="E77" s="25">
        <f t="shared" si="4"/>
        <v>30246428.609999999</v>
      </c>
      <c r="F77" s="25">
        <f>+F75+F76</f>
        <v>30246428.609999999</v>
      </c>
      <c r="G77" s="25">
        <f>+G75+G76</f>
        <v>-19801193.219999999</v>
      </c>
    </row>
    <row r="78" spans="1:12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2024-10-21T19:43:23Z</dcterms:modified>
</cp:coreProperties>
</file>